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FFDAA81-A053-4C02-BBEF-B8B39C90A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動計算あり" sheetId="1" r:id="rId1"/>
  </sheets>
  <definedNames>
    <definedName name="_xlnm.Print_Area" localSheetId="0">自動計算あり!$A$1:$H$133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I89" i="1"/>
  <c r="K26" i="1"/>
  <c r="F75" i="1" s="1"/>
  <c r="J26" i="1"/>
  <c r="E75" i="1" s="1"/>
  <c r="K17" i="1"/>
  <c r="F83" i="1" s="1"/>
  <c r="J17" i="1"/>
  <c r="E83" i="1" s="1"/>
  <c r="F61" i="1"/>
  <c r="E61" i="1"/>
  <c r="K52" i="1" s="1"/>
  <c r="F82" i="1" s="1"/>
  <c r="F56" i="1"/>
  <c r="E56" i="1"/>
  <c r="J52" i="1" s="1"/>
  <c r="E82" i="1" s="1"/>
  <c r="F44" i="1"/>
  <c r="F39" i="1"/>
  <c r="E39" i="1"/>
  <c r="J35" i="1" s="1"/>
  <c r="E74" i="1" s="1"/>
  <c r="E44" i="1"/>
  <c r="K35" i="1" s="1"/>
  <c r="F74" i="1" s="1"/>
  <c r="F76" i="1" l="1"/>
  <c r="F84" i="1"/>
  <c r="E76" i="1"/>
  <c r="E84" i="1"/>
  <c r="E62" i="1"/>
  <c r="I52" i="1" s="1"/>
  <c r="G52" i="1" s="1"/>
  <c r="F62" i="1"/>
  <c r="L52" i="1" s="1"/>
  <c r="G82" i="1" s="1"/>
  <c r="E45" i="1"/>
  <c r="I35" i="1" s="1"/>
  <c r="F45" i="1"/>
  <c r="L35" i="1" s="1"/>
  <c r="G74" i="1" s="1"/>
  <c r="E28" i="1"/>
  <c r="L26" i="1" s="1"/>
  <c r="G75" i="1" s="1"/>
  <c r="D28" i="1"/>
  <c r="I26" i="1" s="1"/>
  <c r="F26" i="1" s="1"/>
  <c r="E19" i="1"/>
  <c r="D19" i="1"/>
  <c r="I17" i="1" s="1"/>
  <c r="G35" i="1" l="1"/>
  <c r="L17" i="1"/>
  <c r="D82" i="1"/>
  <c r="G76" i="1"/>
  <c r="D74" i="1"/>
  <c r="D75" i="1"/>
  <c r="D83" i="1"/>
  <c r="G83" i="1" l="1"/>
  <c r="G84" i="1" s="1"/>
  <c r="F17" i="1"/>
  <c r="D84" i="1"/>
  <c r="D76" i="1"/>
</calcChain>
</file>

<file path=xl/sharedStrings.xml><?xml version="1.0" encoding="utf-8"?>
<sst xmlns="http://schemas.openxmlformats.org/spreadsheetml/2006/main" count="159" uniqueCount="104">
  <si>
    <t>看護管理者氏名：</t>
    <rPh sb="0" eb="5">
      <t>カンゴカンリシャ</t>
    </rPh>
    <rPh sb="5" eb="7">
      <t>シメイ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</si>
  <si>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</si>
  <si>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</si>
  <si>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</si>
  <si>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</si>
  <si>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合計</t>
    <rPh sb="0" eb="2">
      <t>ゴウケイ</t>
    </rPh>
    <phoneticPr fontId="1"/>
  </si>
  <si>
    <t>転居</t>
    <rPh sb="0" eb="2">
      <t>テンキョ</t>
    </rPh>
    <phoneticPr fontId="1"/>
  </si>
  <si>
    <t>結婚</t>
    <rPh sb="0" eb="2">
      <t>ケッコン</t>
    </rPh>
    <phoneticPr fontId="1"/>
  </si>
  <si>
    <t>子育て</t>
    <rPh sb="0" eb="2">
      <t>コソダ</t>
    </rPh>
    <phoneticPr fontId="1"/>
  </si>
  <si>
    <t>その他</t>
    <rPh sb="2" eb="3">
      <t>タ</t>
    </rPh>
    <phoneticPr fontId="1"/>
  </si>
  <si>
    <t>・</t>
    <phoneticPr fontId="1"/>
  </si>
  <si>
    <t>常勤</t>
    <rPh sb="0" eb="2">
      <t>ジョウキン</t>
    </rPh>
    <phoneticPr fontId="1"/>
  </si>
  <si>
    <t>非常勤</t>
    <rPh sb="0" eb="1">
      <t>ヒ</t>
    </rPh>
    <rPh sb="1" eb="3">
      <t>ジョウキン</t>
    </rPh>
    <phoneticPr fontId="1"/>
  </si>
  <si>
    <t>離職理由</t>
    <rPh sb="0" eb="4">
      <t>リショクリユウ</t>
    </rPh>
    <phoneticPr fontId="1"/>
  </si>
  <si>
    <t>妊娠、出産</t>
    <rPh sb="0" eb="2">
      <t>ニンシン</t>
    </rPh>
    <rPh sb="3" eb="5">
      <t>シュッサン</t>
    </rPh>
    <phoneticPr fontId="1"/>
  </si>
  <si>
    <t>配偶者の転勤</t>
    <rPh sb="0" eb="3">
      <t>ハイグウシャ</t>
    </rPh>
    <rPh sb="4" eb="6">
      <t>テンキン</t>
    </rPh>
    <phoneticPr fontId="1"/>
  </si>
  <si>
    <t>親族の介護</t>
    <rPh sb="0" eb="2">
      <t>シンゾク</t>
    </rPh>
    <rPh sb="3" eb="5">
      <t>カイゴ</t>
    </rPh>
    <phoneticPr fontId="1"/>
  </si>
  <si>
    <t>家事との両立が難しい</t>
    <rPh sb="0" eb="2">
      <t>カジ</t>
    </rPh>
    <rPh sb="4" eb="6">
      <t>リョウリツ</t>
    </rPh>
    <rPh sb="7" eb="8">
      <t>ムズカ</t>
    </rPh>
    <phoneticPr fontId="1"/>
  </si>
  <si>
    <t>自分の適性・能力への不安</t>
    <rPh sb="0" eb="2">
      <t>ジブン</t>
    </rPh>
    <rPh sb="3" eb="5">
      <t>テキセイ</t>
    </rPh>
    <rPh sb="6" eb="8">
      <t>ノウリョク</t>
    </rPh>
    <rPh sb="10" eb="12">
      <t>フアン</t>
    </rPh>
    <phoneticPr fontId="1"/>
  </si>
  <si>
    <t>看護職の他の職場への興味</t>
    <rPh sb="0" eb="3">
      <t>カンゴショク</t>
    </rPh>
    <rPh sb="4" eb="5">
      <t>ホカ</t>
    </rPh>
    <rPh sb="6" eb="8">
      <t>ショクバ</t>
    </rPh>
    <rPh sb="10" eb="12">
      <t>キョウミ</t>
    </rPh>
    <phoneticPr fontId="1"/>
  </si>
  <si>
    <t>看護職以外の他の職場への興味</t>
    <rPh sb="0" eb="2">
      <t>カンゴ</t>
    </rPh>
    <rPh sb="2" eb="3">
      <t>ショク</t>
    </rPh>
    <rPh sb="3" eb="5">
      <t>イガイ</t>
    </rPh>
    <rPh sb="6" eb="7">
      <t>ホカ</t>
    </rPh>
    <rPh sb="8" eb="10">
      <t>ショクバ</t>
    </rPh>
    <rPh sb="12" eb="14">
      <t>キョウミ</t>
    </rPh>
    <phoneticPr fontId="1"/>
  </si>
  <si>
    <t>自分の健康（主に精神的理由）</t>
    <rPh sb="0" eb="2">
      <t>ジブン</t>
    </rPh>
    <rPh sb="3" eb="5">
      <t>ケンコウ</t>
    </rPh>
    <rPh sb="6" eb="7">
      <t>オモ</t>
    </rPh>
    <rPh sb="8" eb="11">
      <t>セイシンテキ</t>
    </rPh>
    <rPh sb="11" eb="13">
      <t>リユウ</t>
    </rPh>
    <phoneticPr fontId="1"/>
  </si>
  <si>
    <t>リフレッシュ</t>
    <phoneticPr fontId="1"/>
  </si>
  <si>
    <t>興味がもてない、やりがいがない</t>
    <rPh sb="0" eb="2">
      <t>キョウミ</t>
    </rPh>
    <phoneticPr fontId="1"/>
  </si>
  <si>
    <t>進学、研修、留学</t>
    <rPh sb="0" eb="2">
      <t>シンガク</t>
    </rPh>
    <rPh sb="3" eb="5">
      <t>ケンシュウ</t>
    </rPh>
    <rPh sb="6" eb="8">
      <t>リュウガク</t>
    </rPh>
    <phoneticPr fontId="1"/>
  </si>
  <si>
    <t>同僚との関係</t>
    <rPh sb="0" eb="2">
      <t>ドウリョウ</t>
    </rPh>
    <rPh sb="4" eb="6">
      <t>カンケイ</t>
    </rPh>
    <phoneticPr fontId="1"/>
  </si>
  <si>
    <t>医師との関係</t>
    <rPh sb="0" eb="2">
      <t>イシ</t>
    </rPh>
    <rPh sb="4" eb="6">
      <t>カンケイ</t>
    </rPh>
    <phoneticPr fontId="1"/>
  </si>
  <si>
    <t>上司（看護管理者）との関係</t>
    <rPh sb="0" eb="2">
      <t>ジョウシ</t>
    </rPh>
    <rPh sb="3" eb="7">
      <t>カンゴカンリ</t>
    </rPh>
    <rPh sb="7" eb="8">
      <t>シャ</t>
    </rPh>
    <rPh sb="11" eb="13">
      <t>カンケイ</t>
    </rPh>
    <phoneticPr fontId="1"/>
  </si>
  <si>
    <t>患者、ケア対象者との関係（暴言、暴力）</t>
    <rPh sb="0" eb="2">
      <t>カンジャ</t>
    </rPh>
    <rPh sb="5" eb="8">
      <t>タイショウシャ</t>
    </rPh>
    <rPh sb="10" eb="12">
      <t>カンケイ</t>
    </rPh>
    <rPh sb="13" eb="15">
      <t>ボウゲン</t>
    </rPh>
    <rPh sb="16" eb="18">
      <t>ボウリョク</t>
    </rPh>
    <phoneticPr fontId="1"/>
  </si>
  <si>
    <t>昇進、昇給、給与に不満</t>
    <rPh sb="0" eb="2">
      <t>ショウシン</t>
    </rPh>
    <rPh sb="3" eb="5">
      <t>ショウキュウ</t>
    </rPh>
    <rPh sb="6" eb="8">
      <t>キュウヨ</t>
    </rPh>
    <rPh sb="9" eb="11">
      <t>フマン</t>
    </rPh>
    <phoneticPr fontId="1"/>
  </si>
  <si>
    <t>雇用形態に不満</t>
    <rPh sb="0" eb="4">
      <t>コヨウケイタイ</t>
    </rPh>
    <rPh sb="5" eb="7">
      <t>フマン</t>
    </rPh>
    <phoneticPr fontId="1"/>
  </si>
  <si>
    <t>福利厚生に不満</t>
    <rPh sb="0" eb="2">
      <t>フクリ</t>
    </rPh>
    <rPh sb="2" eb="4">
      <t>コウセイ</t>
    </rPh>
    <rPh sb="5" eb="7">
      <t>フマン</t>
    </rPh>
    <phoneticPr fontId="1"/>
  </si>
  <si>
    <t>勤務時間が長い、超過勤務が多い</t>
    <rPh sb="0" eb="4">
      <t>キンムジカン</t>
    </rPh>
    <rPh sb="5" eb="6">
      <t>ナガ</t>
    </rPh>
    <rPh sb="8" eb="10">
      <t>チョウカ</t>
    </rPh>
    <rPh sb="10" eb="12">
      <t>キンム</t>
    </rPh>
    <rPh sb="13" eb="14">
      <t>オオ</t>
    </rPh>
    <phoneticPr fontId="1"/>
  </si>
  <si>
    <t>夜勤の負担が大きい</t>
    <rPh sb="0" eb="2">
      <t>ヤキン</t>
    </rPh>
    <rPh sb="3" eb="5">
      <t>フタン</t>
    </rPh>
    <rPh sb="6" eb="7">
      <t>オオ</t>
    </rPh>
    <phoneticPr fontId="1"/>
  </si>
  <si>
    <t>休暇がとれない</t>
    <rPh sb="0" eb="2">
      <t>キュウカ</t>
    </rPh>
    <phoneticPr fontId="1"/>
  </si>
  <si>
    <t>教育、研修体制に不満</t>
    <rPh sb="0" eb="2">
      <t>キョウイク</t>
    </rPh>
    <rPh sb="3" eb="5">
      <t>ケンシュウ</t>
    </rPh>
    <rPh sb="5" eb="7">
      <t>タイセイ</t>
    </rPh>
    <rPh sb="8" eb="10">
      <t>フマン</t>
    </rPh>
    <phoneticPr fontId="1"/>
  </si>
  <si>
    <t>責任の重さ、医療事故への不満</t>
    <rPh sb="0" eb="2">
      <t>セキニン</t>
    </rPh>
    <rPh sb="3" eb="4">
      <t>オモ</t>
    </rPh>
    <rPh sb="6" eb="10">
      <t>イリョウジコ</t>
    </rPh>
    <rPh sb="12" eb="14">
      <t>フマン</t>
    </rPh>
    <phoneticPr fontId="1"/>
  </si>
  <si>
    <t>看護の自律性、専門性が認められない</t>
    <rPh sb="0" eb="2">
      <t>カンゴ</t>
    </rPh>
    <rPh sb="3" eb="6">
      <t>ジリツセイ</t>
    </rPh>
    <rPh sb="7" eb="10">
      <t>センモンセイ</t>
    </rPh>
    <rPh sb="11" eb="12">
      <t>ミト</t>
    </rPh>
    <phoneticPr fontId="1"/>
  </si>
  <si>
    <t>看護の理念、方針に不満</t>
    <rPh sb="0" eb="2">
      <t>カンゴ</t>
    </rPh>
    <rPh sb="3" eb="5">
      <t>リネン</t>
    </rPh>
    <rPh sb="6" eb="8">
      <t>ホウシン</t>
    </rPh>
    <rPh sb="9" eb="11">
      <t>フマン</t>
    </rPh>
    <phoneticPr fontId="1"/>
  </si>
  <si>
    <t>医療のＩＴ化に適応できない</t>
    <rPh sb="0" eb="2">
      <t>イリョウ</t>
    </rPh>
    <rPh sb="5" eb="6">
      <t>カ</t>
    </rPh>
    <rPh sb="7" eb="9">
      <t>テキオウ</t>
    </rPh>
    <phoneticPr fontId="1"/>
  </si>
  <si>
    <t>定年</t>
    <rPh sb="0" eb="2">
      <t>テイネン</t>
    </rPh>
    <phoneticPr fontId="1"/>
  </si>
  <si>
    <t>雇用者側の都合</t>
    <rPh sb="0" eb="3">
      <t>コヨウシャ</t>
    </rPh>
    <rPh sb="3" eb="4">
      <t>ガワ</t>
    </rPh>
    <rPh sb="5" eb="7">
      <t>ツゴウ</t>
    </rPh>
    <phoneticPr fontId="1"/>
  </si>
  <si>
    <t>施　　  設　  　名：</t>
    <rPh sb="0" eb="1">
      <t>シ</t>
    </rPh>
    <rPh sb="5" eb="6">
      <t>セツ</t>
    </rPh>
    <rPh sb="10" eb="11">
      <t>メイ</t>
    </rPh>
    <phoneticPr fontId="1"/>
  </si>
  <si>
    <t>記  入 者 氏  名：</t>
    <rPh sb="0" eb="1">
      <t>キ</t>
    </rPh>
    <rPh sb="3" eb="4">
      <t>イ</t>
    </rPh>
    <rPh sb="5" eb="6">
      <t>シャ</t>
    </rPh>
    <rPh sb="7" eb="8">
      <t>シ</t>
    </rPh>
    <rPh sb="10" eb="11">
      <t>メイ</t>
    </rPh>
    <phoneticPr fontId="1"/>
  </si>
  <si>
    <t>雇用形態</t>
    <rPh sb="0" eb="4">
      <t>コヨウケイタイ</t>
    </rPh>
    <phoneticPr fontId="1"/>
  </si>
  <si>
    <t>うち新卒者数</t>
    <rPh sb="2" eb="5">
      <t>シンソツシャ</t>
    </rPh>
    <rPh sb="5" eb="6">
      <t>スウ</t>
    </rPh>
    <phoneticPr fontId="1"/>
  </si>
  <si>
    <t>看護職員総数</t>
    <rPh sb="0" eb="3">
      <t>カンゴショク</t>
    </rPh>
    <rPh sb="3" eb="4">
      <t>イン</t>
    </rPh>
    <rPh sb="4" eb="6">
      <t>ソウスウ</t>
    </rPh>
    <phoneticPr fontId="1"/>
  </si>
  <si>
    <t>　常　勤</t>
    <rPh sb="1" eb="2">
      <t>ツネ</t>
    </rPh>
    <rPh sb="3" eb="4">
      <t>ツトム</t>
    </rPh>
    <phoneticPr fontId="1"/>
  </si>
  <si>
    <t>　非常勤</t>
    <rPh sb="1" eb="4">
      <t>ヒジョウキン</t>
    </rPh>
    <phoneticPr fontId="1"/>
  </si>
  <si>
    <t>名</t>
    <rPh sb="0" eb="1">
      <t>メイ</t>
    </rPh>
    <phoneticPr fontId="1"/>
  </si>
  <si>
    <t>年間募集人数</t>
    <rPh sb="0" eb="6">
      <t>ネンカンボシュウニンズウ</t>
    </rPh>
    <phoneticPr fontId="1"/>
  </si>
  <si>
    <t>採用者数</t>
    <rPh sb="0" eb="4">
      <t>サイヨウシャスウ</t>
    </rPh>
    <phoneticPr fontId="1"/>
  </si>
  <si>
    <t>離職者数</t>
    <rPh sb="0" eb="3">
      <t>リショクシャ</t>
    </rPh>
    <rPh sb="3" eb="4">
      <t>スウ</t>
    </rPh>
    <phoneticPr fontId="1"/>
  </si>
  <si>
    <t>総件数</t>
    <rPh sb="0" eb="3">
      <t>ソウケンスウ</t>
    </rPh>
    <phoneticPr fontId="1"/>
  </si>
  <si>
    <t>その他具体的な内容をご記載ください</t>
    <rPh sb="2" eb="3">
      <t>タ</t>
    </rPh>
    <rPh sb="3" eb="6">
      <t>グタイテキ</t>
    </rPh>
    <rPh sb="7" eb="9">
      <t>ナイヨウ</t>
    </rPh>
    <rPh sb="11" eb="13">
      <t>キサイ</t>
    </rPh>
    <phoneticPr fontId="1"/>
  </si>
  <si>
    <t>※非常勤：期間に定めのある1か月以上の雇用（契約社員等）</t>
    <rPh sb="1" eb="4">
      <t>ヒジョウキン</t>
    </rPh>
    <rPh sb="5" eb="7">
      <t>キカン</t>
    </rPh>
    <rPh sb="8" eb="9">
      <t>サダ</t>
    </rPh>
    <rPh sb="15" eb="18">
      <t>ゲツイジョウ</t>
    </rPh>
    <rPh sb="19" eb="21">
      <t>コヨウ</t>
    </rPh>
    <rPh sb="22" eb="24">
      <t>ケイヤク</t>
    </rPh>
    <rPh sb="24" eb="26">
      <t>シャイン</t>
    </rPh>
    <rPh sb="26" eb="27">
      <t>トウ</t>
    </rPh>
    <phoneticPr fontId="1"/>
  </si>
  <si>
    <t>※常　 勤：期間に定めのない雇用</t>
    <rPh sb="1" eb="2">
      <t>ツネ</t>
    </rPh>
    <rPh sb="4" eb="5">
      <t>ツトム</t>
    </rPh>
    <rPh sb="6" eb="8">
      <t>キカン</t>
    </rPh>
    <rPh sb="9" eb="10">
      <t>サダ</t>
    </rPh>
    <rPh sb="14" eb="16">
      <t>コヨウ</t>
    </rPh>
    <phoneticPr fontId="1"/>
  </si>
  <si>
    <t>充足率と離職率</t>
    <rPh sb="0" eb="3">
      <t>ジュウソクリツ</t>
    </rPh>
    <rPh sb="4" eb="7">
      <t>リショクリツ</t>
    </rPh>
    <phoneticPr fontId="1"/>
  </si>
  <si>
    <t>看護職員確保に関する報告書（令和6年度対象）</t>
    <rPh sb="0" eb="4">
      <t>カンゴショクイン</t>
    </rPh>
    <rPh sb="4" eb="6">
      <t>カクホ</t>
    </rPh>
    <rPh sb="7" eb="8">
      <t>カン</t>
    </rPh>
    <rPh sb="10" eb="13">
      <t>ホウコクショ</t>
    </rPh>
    <rPh sb="14" eb="16">
      <t>レイワ</t>
    </rPh>
    <rPh sb="17" eb="19">
      <t>ネンド</t>
    </rPh>
    <rPh sb="19" eb="21">
      <t>タイショウ</t>
    </rPh>
    <phoneticPr fontId="1"/>
  </si>
  <si>
    <r>
      <t>１　</t>
    </r>
    <r>
      <rPr>
        <b/>
        <u/>
        <sz val="11"/>
        <rFont val="BIZ UDPゴシック"/>
        <family val="3"/>
        <charset val="128"/>
      </rPr>
      <t>令和6年4月1日時点</t>
    </r>
    <r>
      <rPr>
        <b/>
        <sz val="11"/>
        <color theme="1"/>
        <rFont val="BIZ UDPゴシック"/>
        <family val="3"/>
        <charset val="128"/>
      </rPr>
      <t>の看護職員総数</t>
    </r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3" eb="17">
      <t>カンゴショクイン</t>
    </rPh>
    <rPh sb="17" eb="19">
      <t>ソウスウ</t>
    </rPh>
    <phoneticPr fontId="1"/>
  </si>
  <si>
    <t>２　令和6年度　年間募集人数（看護職）</t>
    <rPh sb="2" eb="4">
      <t>レイワ</t>
    </rPh>
    <rPh sb="5" eb="7">
      <t>ネンド</t>
    </rPh>
    <rPh sb="8" eb="10">
      <t>ネンカン</t>
    </rPh>
    <rPh sb="10" eb="14">
      <t>ボシュウニンズウ</t>
    </rPh>
    <rPh sb="15" eb="18">
      <t>カンゴショク</t>
    </rPh>
    <phoneticPr fontId="1"/>
  </si>
  <si>
    <r>
      <t>３　採用者数（</t>
    </r>
    <r>
      <rPr>
        <b/>
        <u/>
        <sz val="11"/>
        <color theme="1"/>
        <rFont val="BIZ UDPゴシック"/>
        <family val="3"/>
        <charset val="128"/>
      </rPr>
      <t>対象期間：R6年4月1日～R7年3月31日</t>
    </r>
    <r>
      <rPr>
        <b/>
        <sz val="11"/>
        <color theme="1"/>
        <rFont val="BIZ UDPゴシック"/>
        <family val="3"/>
        <charset val="128"/>
      </rPr>
      <t>）</t>
    </r>
    <rPh sb="2" eb="5">
      <t>サイヨウシャ</t>
    </rPh>
    <rPh sb="5" eb="6">
      <t>スウ</t>
    </rPh>
    <rPh sb="7" eb="11">
      <t>タイショウキカン</t>
    </rPh>
    <rPh sb="14" eb="15">
      <t>ネン</t>
    </rPh>
    <rPh sb="16" eb="17">
      <t>ガツ</t>
    </rPh>
    <rPh sb="18" eb="19">
      <t>ニチ</t>
    </rPh>
    <rPh sb="22" eb="23">
      <t>ネン</t>
    </rPh>
    <rPh sb="24" eb="25">
      <t>ガツ</t>
    </rPh>
    <rPh sb="27" eb="28">
      <t>ニチ</t>
    </rPh>
    <phoneticPr fontId="1"/>
  </si>
  <si>
    <r>
      <t>４　離職者数（</t>
    </r>
    <r>
      <rPr>
        <b/>
        <u/>
        <sz val="11"/>
        <color theme="1"/>
        <rFont val="BIZ UDPゴシック"/>
        <family val="3"/>
        <charset val="128"/>
      </rPr>
      <t>対象期間：R6年4月1日～R7年3月31日</t>
    </r>
    <r>
      <rPr>
        <b/>
        <sz val="11"/>
        <color theme="1"/>
        <rFont val="BIZ UDPゴシック"/>
        <family val="3"/>
        <charset val="128"/>
      </rPr>
      <t>）</t>
    </r>
    <rPh sb="2" eb="5">
      <t>リショクシャ</t>
    </rPh>
    <rPh sb="5" eb="6">
      <t>スウ</t>
    </rPh>
    <rPh sb="7" eb="11">
      <t>タイショウキカン</t>
    </rPh>
    <rPh sb="14" eb="15">
      <t>ネン</t>
    </rPh>
    <rPh sb="16" eb="17">
      <t>ガツ</t>
    </rPh>
    <rPh sb="18" eb="19">
      <t>ニチ</t>
    </rPh>
    <rPh sb="22" eb="23">
      <t>ネン</t>
    </rPh>
    <rPh sb="24" eb="25">
      <t>ガツ</t>
    </rPh>
    <rPh sb="27" eb="28">
      <t>ニチ</t>
    </rPh>
    <phoneticPr fontId="1"/>
  </si>
  <si>
    <t>総数</t>
    <rPh sb="0" eb="2">
      <t>ソウスウ</t>
    </rPh>
    <phoneticPr fontId="1"/>
  </si>
  <si>
    <t>契約変更・契約満了</t>
    <rPh sb="0" eb="2">
      <t>ケイヤク</t>
    </rPh>
    <rPh sb="2" eb="4">
      <t>ヘンコウ</t>
    </rPh>
    <rPh sb="5" eb="7">
      <t>ケイヤク</t>
    </rPh>
    <rPh sb="7" eb="9">
      <t>マンリョウ</t>
    </rPh>
    <phoneticPr fontId="1"/>
  </si>
  <si>
    <t>自分の健康（主に身体的理由）</t>
    <rPh sb="0" eb="2">
      <t>ジブン</t>
    </rPh>
    <rPh sb="3" eb="5">
      <t>ケンコウ</t>
    </rPh>
    <rPh sb="6" eb="7">
      <t>オモ</t>
    </rPh>
    <rPh sb="8" eb="11">
      <t>シンタイテキ</t>
    </rPh>
    <rPh sb="11" eb="13">
      <t>リユウ</t>
    </rPh>
    <phoneticPr fontId="1"/>
  </si>
  <si>
    <t>※系列施設内での異動等は採用・離職者数に含めないでください</t>
    <rPh sb="1" eb="5">
      <t>ケイレツシセツ</t>
    </rPh>
    <rPh sb="5" eb="6">
      <t>ウチ</t>
    </rPh>
    <rPh sb="8" eb="10">
      <t>イドウ</t>
    </rPh>
    <rPh sb="10" eb="11">
      <t>トウ</t>
    </rPh>
    <rPh sb="12" eb="14">
      <t>サイヨウ</t>
    </rPh>
    <rPh sb="15" eb="19">
      <t>リショクシャスウ</t>
    </rPh>
    <rPh sb="20" eb="21">
      <t>フク</t>
    </rPh>
    <phoneticPr fontId="1"/>
  </si>
  <si>
    <t>黄色塗りつぶし</t>
    <rPh sb="0" eb="2">
      <t>キイロ</t>
    </rPh>
    <rPh sb="2" eb="3">
      <t>ヌ</t>
    </rPh>
    <phoneticPr fontId="1"/>
  </si>
  <si>
    <t>が記入欄となります</t>
    <rPh sb="1" eb="4">
      <t>キニュウラン</t>
    </rPh>
    <phoneticPr fontId="1"/>
  </si>
  <si>
    <t>５　離職理由（複数回答可）（対象期間：R6年4月1日～R7年3月31日）</t>
    <rPh sb="2" eb="6">
      <t>リショクリユウ</t>
    </rPh>
    <rPh sb="7" eb="11">
      <t>フクスウカイトウ</t>
    </rPh>
    <rPh sb="11" eb="12">
      <t>カ</t>
    </rPh>
    <phoneticPr fontId="1"/>
  </si>
  <si>
    <t>小計</t>
    <rPh sb="0" eb="2">
      <t>ショウケイ</t>
    </rPh>
    <phoneticPr fontId="1"/>
  </si>
  <si>
    <t>理由不明</t>
    <rPh sb="0" eb="2">
      <t>リユウ</t>
    </rPh>
    <rPh sb="2" eb="4">
      <t>フメイ</t>
    </rPh>
    <phoneticPr fontId="1"/>
  </si>
  <si>
    <t>退職代行による離職のため不明</t>
    <rPh sb="0" eb="2">
      <t>タイショク</t>
    </rPh>
    <rPh sb="2" eb="4">
      <t>ダイコウ</t>
    </rPh>
    <rPh sb="7" eb="9">
      <t>リショク</t>
    </rPh>
    <rPh sb="12" eb="14">
      <t>フメイ</t>
    </rPh>
    <phoneticPr fontId="1"/>
  </si>
  <si>
    <t>採用数</t>
    <rPh sb="0" eb="3">
      <t>サイヨウスウ</t>
    </rPh>
    <phoneticPr fontId="1"/>
  </si>
  <si>
    <t>募集人数</t>
    <rPh sb="0" eb="4">
      <t>ボシュウニンズウ</t>
    </rPh>
    <phoneticPr fontId="1"/>
  </si>
  <si>
    <t>充足率</t>
    <rPh sb="0" eb="2">
      <t>ジュウソク</t>
    </rPh>
    <rPh sb="2" eb="3">
      <t>リツ</t>
    </rPh>
    <phoneticPr fontId="1"/>
  </si>
  <si>
    <t>離職者数</t>
    <rPh sb="0" eb="3">
      <t>リショクシャ</t>
    </rPh>
    <rPh sb="3" eb="4">
      <t>スウ</t>
    </rPh>
    <phoneticPr fontId="1"/>
  </si>
  <si>
    <t>看護職員数</t>
    <rPh sb="0" eb="3">
      <t>カンゴショク</t>
    </rPh>
    <rPh sb="3" eb="5">
      <t>インスウ</t>
    </rPh>
    <phoneticPr fontId="1"/>
  </si>
  <si>
    <t>充足率</t>
    <rPh sb="0" eb="3">
      <t>ジュウソクリツ</t>
    </rPh>
    <phoneticPr fontId="1"/>
  </si>
  <si>
    <t>全体</t>
    <rPh sb="0" eb="2">
      <t>ゼンタイ</t>
    </rPh>
    <phoneticPr fontId="1"/>
  </si>
  <si>
    <t>常勤のみ</t>
    <rPh sb="0" eb="2">
      <t>ジョウキン</t>
    </rPh>
    <phoneticPr fontId="1"/>
  </si>
  <si>
    <t>非常勤のみ</t>
    <rPh sb="0" eb="3">
      <t>ヒジョウキン</t>
    </rPh>
    <phoneticPr fontId="1"/>
  </si>
  <si>
    <t>新卒者のみ</t>
    <rPh sb="0" eb="2">
      <t>シンソツ</t>
    </rPh>
    <rPh sb="2" eb="3">
      <t>シャ</t>
    </rPh>
    <phoneticPr fontId="1"/>
  </si>
  <si>
    <t>離職率</t>
    <rPh sb="0" eb="3">
      <t>リショクリツ</t>
    </rPh>
    <phoneticPr fontId="1"/>
  </si>
  <si>
    <r>
      <t>充足率　＝　採用数　÷　募集人数　</t>
    </r>
    <r>
      <rPr>
        <b/>
        <sz val="12"/>
        <color theme="1"/>
        <rFont val="Segoe UI Symbol"/>
        <family val="3"/>
      </rPr>
      <t>✕</t>
    </r>
    <r>
      <rPr>
        <b/>
        <sz val="12"/>
        <color theme="1"/>
        <rFont val="BIZ UDPゴシック"/>
        <family val="3"/>
        <charset val="128"/>
      </rPr>
      <t>　100</t>
    </r>
    <rPh sb="0" eb="3">
      <t>ジュウソクリツ</t>
    </rPh>
    <rPh sb="6" eb="9">
      <t>サイヨウスウ</t>
    </rPh>
    <rPh sb="12" eb="16">
      <t>ボシュウニンズウ</t>
    </rPh>
    <phoneticPr fontId="1"/>
  </si>
  <si>
    <r>
      <t>離職率　＝　離職者数　÷ 　看護職員数　</t>
    </r>
    <r>
      <rPr>
        <b/>
        <sz val="12"/>
        <color theme="1"/>
        <rFont val="Segoe UI Symbol"/>
        <family val="3"/>
      </rPr>
      <t>✕</t>
    </r>
    <r>
      <rPr>
        <b/>
        <sz val="12"/>
        <color theme="1"/>
        <rFont val="BIZ UDPゴシック"/>
        <family val="3"/>
        <charset val="128"/>
      </rPr>
      <t>　100</t>
    </r>
    <rPh sb="0" eb="3">
      <t>リショクリツ</t>
    </rPh>
    <rPh sb="14" eb="19">
      <t>カンゴショクインスウレイワネンドリショクシャスウ</t>
    </rPh>
    <phoneticPr fontId="1"/>
  </si>
  <si>
    <r>
      <rPr>
        <b/>
        <sz val="11"/>
        <color rgb="FFFF0000"/>
        <rFont val="BIZ UDPゴシック"/>
        <family val="3"/>
        <charset val="128"/>
      </rPr>
      <t>【看護職員総数・募集人数・採用人数・離職者数】</t>
    </r>
    <r>
      <rPr>
        <sz val="11"/>
        <color theme="1"/>
        <rFont val="BIZ UDPゴシック"/>
        <family val="3"/>
        <charset val="128"/>
      </rPr>
      <t>の確認をお願いいたします。</t>
    </r>
    <rPh sb="24" eb="26">
      <t>カクニン</t>
    </rPh>
    <rPh sb="28" eb="29">
      <t>ネガ</t>
    </rPh>
    <phoneticPr fontId="1"/>
  </si>
  <si>
    <t>正しく算出するため、入力件数にお間違えがないか確認をお願いいたします。</t>
    <rPh sb="0" eb="1">
      <t>タダ</t>
    </rPh>
    <rPh sb="3" eb="5">
      <t>サンシュツ</t>
    </rPh>
    <rPh sb="10" eb="12">
      <t>ニュウリョク</t>
    </rPh>
    <rPh sb="12" eb="14">
      <t>ケンスウ</t>
    </rPh>
    <rPh sb="16" eb="18">
      <t>マチガ</t>
    </rPh>
    <rPh sb="23" eb="25">
      <t>カクニン</t>
    </rPh>
    <rPh sb="27" eb="28">
      <t>ネガ</t>
    </rPh>
    <phoneticPr fontId="1"/>
  </si>
  <si>
    <t>充足率、離職率が高すぎるまたは低すぎる場合は、入力した以下項目数値</t>
    <rPh sb="0" eb="3">
      <t>ジュウソクリツ</t>
    </rPh>
    <rPh sb="4" eb="7">
      <t>リショクリツ</t>
    </rPh>
    <rPh sb="8" eb="9">
      <t>タカ</t>
    </rPh>
    <rPh sb="15" eb="16">
      <t>ヒク</t>
    </rPh>
    <rPh sb="19" eb="21">
      <t>バアイ</t>
    </rPh>
    <rPh sb="23" eb="25">
      <t>ニュウリョク</t>
    </rPh>
    <rPh sb="27" eb="29">
      <t>イカ</t>
    </rPh>
    <rPh sb="29" eb="31">
      <t>コウモク</t>
    </rPh>
    <rPh sb="31" eb="33">
      <t>スウチ</t>
    </rPh>
    <phoneticPr fontId="1"/>
  </si>
  <si>
    <t>総数</t>
    <rPh sb="0" eb="2">
      <t>ソウスウ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</si>
  <si>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</si>
  <si>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</si>
  <si>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新卒</t>
    <rPh sb="0" eb="2">
      <t>シンソツ</t>
    </rPh>
    <phoneticPr fontId="1"/>
  </si>
  <si>
    <t>入力確認</t>
    <rPh sb="0" eb="2">
      <t>ニュウリョク</t>
    </rPh>
    <rPh sb="2" eb="4">
      <t>カクニン</t>
    </rPh>
    <phoneticPr fontId="1"/>
  </si>
  <si>
    <t>件数</t>
    <rPh sb="0" eb="2">
      <t>ケンスウ</t>
    </rPh>
    <phoneticPr fontId="1"/>
  </si>
  <si>
    <t>メールアドレス  ：</t>
    <phoneticPr fontId="1"/>
  </si>
  <si>
    <t>※代表アドレスの記入をお願いいたします。協会からの情報提供など情報発信に使用します</t>
    <rPh sb="1" eb="3">
      <t>ダイヒョウ</t>
    </rPh>
    <rPh sb="8" eb="10">
      <t>キニュウ</t>
    </rPh>
    <rPh sb="12" eb="13">
      <t>ネガ</t>
    </rPh>
    <rPh sb="20" eb="22">
      <t>キョウカイ</t>
    </rPh>
    <rPh sb="25" eb="29">
      <t>ジョウホウテイキョウ</t>
    </rPh>
    <rPh sb="31" eb="35">
      <t>ジョウホウハッシン</t>
    </rPh>
    <rPh sb="36" eb="38">
      <t>シヨウ</t>
    </rPh>
    <phoneticPr fontId="1"/>
  </si>
  <si>
    <t>新卒</t>
    <rPh sb="0" eb="2">
      <t>シンソツ</t>
    </rPh>
    <phoneticPr fontId="1"/>
  </si>
  <si>
    <t>採用者　合計</t>
    <rPh sb="0" eb="3">
      <t>サイヨウシャ</t>
    </rPh>
    <rPh sb="4" eb="6">
      <t>ゴウケイ</t>
    </rPh>
    <phoneticPr fontId="1"/>
  </si>
  <si>
    <t>離職者　合計</t>
    <rPh sb="0" eb="3">
      <t>リショクシャ</t>
    </rPh>
    <rPh sb="4" eb="6">
      <t>ゴウケイ</t>
    </rPh>
    <phoneticPr fontId="1"/>
  </si>
  <si>
    <t>※上記内訳が不明の場合は、こちらに看護職員総数を記入してください</t>
    <rPh sb="1" eb="3">
      <t>ジョウキ</t>
    </rPh>
    <rPh sb="3" eb="5">
      <t>ウチワケ</t>
    </rPh>
    <rPh sb="6" eb="8">
      <t>フメイ</t>
    </rPh>
    <rPh sb="9" eb="11">
      <t>バアイ</t>
    </rPh>
    <rPh sb="17" eb="23">
      <t>カンゴショクインソウスウ</t>
    </rPh>
    <rPh sb="24" eb="26">
      <t>キニュウ</t>
    </rPh>
    <phoneticPr fontId="1"/>
  </si>
  <si>
    <t>※上記内訳が不明の場合は、こちらに年間の看護職員募集人数を記入してください</t>
    <rPh sb="1" eb="3">
      <t>ジョウキ</t>
    </rPh>
    <rPh sb="3" eb="5">
      <t>ウチワケ</t>
    </rPh>
    <rPh sb="6" eb="8">
      <t>フメイ</t>
    </rPh>
    <rPh sb="9" eb="11">
      <t>バアイ</t>
    </rPh>
    <rPh sb="17" eb="19">
      <t>ネンカン</t>
    </rPh>
    <rPh sb="20" eb="24">
      <t>カンゴショクイン</t>
    </rPh>
    <rPh sb="24" eb="26">
      <t>ボシュウ</t>
    </rPh>
    <rPh sb="26" eb="28">
      <t>ニンズウ</t>
    </rPh>
    <rPh sb="29" eb="31">
      <t>キニュウ</t>
    </rPh>
    <phoneticPr fontId="1"/>
  </si>
  <si>
    <t>※上記内訳が不明の場合は、こちらに採用者総数を記入してください</t>
    <rPh sb="1" eb="3">
      <t>ジョウキ</t>
    </rPh>
    <rPh sb="3" eb="5">
      <t>ウチワケ</t>
    </rPh>
    <rPh sb="6" eb="8">
      <t>フメイ</t>
    </rPh>
    <rPh sb="9" eb="11">
      <t>バアイ</t>
    </rPh>
    <rPh sb="17" eb="19">
      <t>サイヨウ</t>
    </rPh>
    <rPh sb="19" eb="20">
      <t>シャ</t>
    </rPh>
    <rPh sb="20" eb="22">
      <t>ソウスウ</t>
    </rPh>
    <rPh sb="23" eb="25">
      <t>キニュウ</t>
    </rPh>
    <phoneticPr fontId="1"/>
  </si>
  <si>
    <t>※上記内訳が不明の場合は、離職者総数を記入してください</t>
    <rPh sb="1" eb="3">
      <t>ジョウキ</t>
    </rPh>
    <rPh sb="3" eb="5">
      <t>ウチワケ</t>
    </rPh>
    <rPh sb="6" eb="8">
      <t>フメイ</t>
    </rPh>
    <rPh sb="9" eb="11">
      <t>バアイ</t>
    </rPh>
    <rPh sb="13" eb="15">
      <t>リショク</t>
    </rPh>
    <rPh sb="15" eb="16">
      <t>シャ</t>
    </rPh>
    <rPh sb="16" eb="18">
      <t>ソウスウ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</si>
</sst>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Segoe UI Symbol"/>
      <family val="3"/>
    </font>
    <font>
      <b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38" fontId="8" fillId="0" borderId="0" xfId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3" fillId="0" borderId="3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9" fontId="11" fillId="0" borderId="3" xfId="2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13"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ill>
        <patternFill>
          <bgColor rgb="FFFFFF99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ont>
        <color auto="1"/>
      </font>
      <fill>
        <patternFill patternType="solid">
          <fgColor rgb="FFFFFFCC"/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1" defaultTableStyle="TableStyleMedium2" defaultPivotStyle="PivotStyleMedium9">
    <tableStyle name="Invisible" pivot="0" table="0" count="0" xr9:uid="{DA957AC9-C7BA-40A8-9FA1-6616126EE0F3}"/>
  </tableStyles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view="pageBreakPreview" topLeftCell="A80" zoomScale="115" zoomScaleNormal="100" zoomScaleSheetLayoutView="115" workbookViewId="0">
      <selection activeCell="F94" sqref="F94:G99"/>
    </sheetView>
  </sheetViews>
  <sheetFormatPr defaultColWidth="9" defaultRowHeight="18" customHeight="1" x14ac:dyDescent="0.15"/>
  <cols>
    <col min="1" max="2" width="6.5" style="1" customWidth="1"/>
    <col min="3" max="7" width="15.875" style="1" customWidth="1"/>
    <col min="8" max="8" width="6.375" style="1" customWidth="1"/>
    <col min="9" max="16" width="9" style="10"/>
    <col min="17" max="16384" width="9" style="1"/>
  </cols>
  <sheetData>
    <row r="1" spans="1:12" ht="18" customHeight="1" x14ac:dyDescent="0.15">
      <c r="A1" s="53" t="s">
        <v>58</v>
      </c>
      <c r="B1" s="53"/>
      <c r="C1" s="53"/>
      <c r="D1" s="53"/>
      <c r="E1" s="53"/>
      <c r="F1" s="53"/>
      <c r="G1" s="53"/>
      <c r="H1" s="53"/>
    </row>
    <row r="3" spans="1:12" ht="18" customHeight="1" x14ac:dyDescent="0.15">
      <c r="C3" s="8" t="s">
        <v>42</v>
      </c>
      <c r="D3" s="19"/>
      <c r="E3" s="19"/>
      <c r="F3" s="19"/>
      <c r="G3" s="19"/>
    </row>
    <row r="4" spans="1:12" ht="18" customHeight="1" x14ac:dyDescent="0.15">
      <c r="C4" s="9" t="s">
        <v>0</v>
      </c>
      <c r="D4" s="19"/>
      <c r="E4" s="19"/>
      <c r="F4" s="19"/>
      <c r="G4" s="19"/>
    </row>
    <row r="5" spans="1:12" ht="18" customHeight="1" x14ac:dyDescent="0.15">
      <c r="C5" s="9" t="s">
        <v>43</v>
      </c>
      <c r="D5" s="19"/>
      <c r="E5" s="19"/>
      <c r="F5" s="19"/>
      <c r="G5" s="19"/>
    </row>
    <row r="6" spans="1:12" ht="18" customHeight="1" x14ac:dyDescent="0.15">
      <c r="C6" s="9" t="s">
        <v>95</v>
      </c>
      <c r="D6" s="52"/>
      <c r="E6" s="52"/>
      <c r="F6" s="52"/>
      <c r="G6" s="52"/>
    </row>
    <row r="7" spans="1:12" ht="18" customHeight="1" x14ac:dyDescent="0.15">
      <c r="C7" s="70" t="s">
        <v>96</v>
      </c>
      <c r="D7" s="69"/>
      <c r="E7" s="69"/>
      <c r="F7" s="69"/>
      <c r="G7" s="69"/>
    </row>
    <row r="9" spans="1:12" ht="18" customHeight="1" x14ac:dyDescent="0.15">
      <c r="C9" s="47" t="s">
        <v>67</v>
      </c>
      <c r="D9" s="1" t="s">
        <v>68</v>
      </c>
    </row>
    <row r="10" spans="1:12" ht="18" customHeight="1" x14ac:dyDescent="0.15">
      <c r="C10" s="1" t="s">
        <v>66</v>
      </c>
    </row>
    <row r="11" spans="1:12" ht="18" customHeight="1" x14ac:dyDescent="0.15">
      <c r="C11" s="1" t="s">
        <v>56</v>
      </c>
    </row>
    <row r="12" spans="1:12" ht="18" customHeight="1" x14ac:dyDescent="0.15">
      <c r="C12" s="1" t="s">
        <v>55</v>
      </c>
    </row>
    <row r="14" spans="1:12" ht="18" customHeight="1" x14ac:dyDescent="0.15">
      <c r="B14" s="3" t="s">
        <v>59</v>
      </c>
    </row>
    <row r="15" spans="1:12" ht="9.75" customHeight="1" x14ac:dyDescent="0.15">
      <c r="B15" s="3"/>
    </row>
    <row r="16" spans="1:12" ht="18" customHeight="1" x14ac:dyDescent="0.15">
      <c r="C16" s="5" t="s">
        <v>44</v>
      </c>
      <c r="D16" s="26" t="s">
        <v>46</v>
      </c>
      <c r="E16" s="32" t="s">
        <v>45</v>
      </c>
      <c r="F16" s="37" t="s">
        <v>93</v>
      </c>
      <c r="I16" s="10" t="s">
        <v>89</v>
      </c>
      <c r="J16" s="10" t="s">
        <v>90</v>
      </c>
      <c r="K16" s="10" t="s">
        <v>91</v>
      </c>
      <c r="L16" s="10" t="s">
        <v>92</v>
      </c>
    </row>
    <row r="17" spans="2:12" ht="18" customHeight="1" x14ac:dyDescent="0.15">
      <c r="C17" s="2" t="s">
        <v>47</v>
      </c>
      <c r="D17" s="33"/>
      <c r="E17" s="38"/>
      <c r="F17" s="72" t="str">
        <f>IF(I17=0,"入力してください",IF(I17&lt;L17,"誤りがあります","入力済"))</f>
        <v>入力してください</v>
      </c>
      <c r="I17" s="36">
        <f>MAX(D19,C21)</f>
        <v>0</v>
      </c>
      <c r="J17" s="36">
        <f>D17</f>
        <v>0</v>
      </c>
      <c r="K17" s="36">
        <f>D18</f>
        <v>0</v>
      </c>
      <c r="L17" s="36">
        <f>E19</f>
        <v>0</v>
      </c>
    </row>
    <row r="18" spans="2:12" ht="18" customHeight="1" x14ac:dyDescent="0.15">
      <c r="C18" s="2" t="s">
        <v>48</v>
      </c>
      <c r="D18" s="33"/>
      <c r="E18" s="38"/>
      <c r="F18" s="71"/>
      <c r="J18" s="36"/>
    </row>
    <row r="19" spans="2:12" ht="18" customHeight="1" x14ac:dyDescent="0.15">
      <c r="C19" s="16" t="s">
        <v>5</v>
      </c>
      <c r="D19" s="34">
        <f>SUM(D17:D18)</f>
        <v>0</v>
      </c>
      <c r="E19" s="39">
        <f>SUM(E17:E18)</f>
        <v>0</v>
      </c>
      <c r="F19" s="4"/>
      <c r="J19" s="36"/>
    </row>
    <row r="20" spans="2:12" ht="18" customHeight="1" x14ac:dyDescent="0.15">
      <c r="C20" s="1" t="s">
        <v>100</v>
      </c>
      <c r="D20" s="4"/>
      <c r="E20" s="4"/>
      <c r="F20" s="4"/>
    </row>
    <row r="21" spans="2:12" ht="18" customHeight="1" x14ac:dyDescent="0.15">
      <c r="C21" s="15"/>
      <c r="D21" s="1" t="s">
        <v>49</v>
      </c>
      <c r="E21" s="4"/>
      <c r="F21" s="4"/>
    </row>
    <row r="23" spans="2:12" ht="18" customHeight="1" x14ac:dyDescent="0.15">
      <c r="B23" s="3" t="s">
        <v>60</v>
      </c>
    </row>
    <row r="24" spans="2:12" ht="9.75" customHeight="1" x14ac:dyDescent="0.15">
      <c r="B24" s="3"/>
    </row>
    <row r="25" spans="2:12" ht="18" customHeight="1" x14ac:dyDescent="0.15">
      <c r="C25" s="5" t="s">
        <v>44</v>
      </c>
      <c r="D25" s="26" t="s">
        <v>50</v>
      </c>
      <c r="E25" s="32" t="s">
        <v>45</v>
      </c>
      <c r="F25" s="37" t="s">
        <v>93</v>
      </c>
      <c r="I25" s="10" t="s">
        <v>89</v>
      </c>
      <c r="J25" s="10" t="s">
        <v>90</v>
      </c>
      <c r="K25" s="10" t="s">
        <v>91</v>
      </c>
      <c r="L25" s="10" t="s">
        <v>92</v>
      </c>
    </row>
    <row r="26" spans="2:12" ht="18" customHeight="1" x14ac:dyDescent="0.15">
      <c r="C26" s="2" t="s">
        <v>47</v>
      </c>
      <c r="D26" s="33"/>
      <c r="E26" s="38"/>
      <c r="F26" s="24" t="str">
        <f>IF(I26=0,"入力してください",IF(I26&lt;L26,"誤りがあります","入力済"))</f>
        <v>入力してください</v>
      </c>
      <c r="I26" s="36">
        <f>MAX(D28,C30)</f>
        <v>0</v>
      </c>
      <c r="J26" s="36">
        <f>D26</f>
        <v>0</v>
      </c>
      <c r="K26" s="36">
        <f>D27</f>
        <v>0</v>
      </c>
      <c r="L26" s="36">
        <f>E28</f>
        <v>0</v>
      </c>
    </row>
    <row r="27" spans="2:12" ht="18" customHeight="1" x14ac:dyDescent="0.15">
      <c r="C27" s="2" t="s">
        <v>48</v>
      </c>
      <c r="D27" s="33"/>
      <c r="E27" s="38"/>
      <c r="F27" s="4"/>
      <c r="J27" s="36"/>
    </row>
    <row r="28" spans="2:12" ht="18" customHeight="1" x14ac:dyDescent="0.15">
      <c r="C28" s="16" t="s">
        <v>5</v>
      </c>
      <c r="D28" s="34">
        <f>SUM(D26:D27)</f>
        <v>0</v>
      </c>
      <c r="E28" s="39">
        <f>SUM(E26:E27)</f>
        <v>0</v>
      </c>
      <c r="F28" s="4"/>
      <c r="J28" s="36"/>
    </row>
    <row r="29" spans="2:12" ht="18" customHeight="1" x14ac:dyDescent="0.15">
      <c r="C29" s="1" t="s">
        <v>101</v>
      </c>
      <c r="D29" s="11"/>
      <c r="E29" s="11"/>
      <c r="F29" s="4"/>
    </row>
    <row r="30" spans="2:12" ht="18" customHeight="1" x14ac:dyDescent="0.15">
      <c r="C30" s="15"/>
      <c r="D30" s="1" t="s">
        <v>49</v>
      </c>
      <c r="E30" s="4"/>
      <c r="F30" s="4"/>
    </row>
    <row r="32" spans="2:12" ht="18" customHeight="1" x14ac:dyDescent="0.15">
      <c r="B32" s="3" t="s">
        <v>61</v>
      </c>
    </row>
    <row r="33" spans="2:12" ht="9.75" customHeight="1" x14ac:dyDescent="0.15">
      <c r="B33" s="3"/>
    </row>
    <row r="34" spans="2:12" ht="18" customHeight="1" x14ac:dyDescent="0.15">
      <c r="C34" s="67" t="s">
        <v>51</v>
      </c>
      <c r="D34" s="68"/>
      <c r="E34" s="26" t="s">
        <v>63</v>
      </c>
      <c r="F34" s="32" t="s">
        <v>45</v>
      </c>
      <c r="G34" s="37" t="s">
        <v>93</v>
      </c>
      <c r="I34" s="10" t="s">
        <v>89</v>
      </c>
      <c r="J34" s="10" t="s">
        <v>90</v>
      </c>
      <c r="K34" s="10" t="s">
        <v>91</v>
      </c>
      <c r="L34" s="10" t="s">
        <v>92</v>
      </c>
    </row>
    <row r="35" spans="2:12" ht="18" customHeight="1" x14ac:dyDescent="0.15">
      <c r="C35" s="63" t="s">
        <v>11</v>
      </c>
      <c r="D35" s="12" t="s">
        <v>1</v>
      </c>
      <c r="E35" s="27"/>
      <c r="F35" s="40"/>
      <c r="G35" s="24" t="str">
        <f>IF(I35=0,"入力してください",IF(I35&lt;L35,"誤りがあります","入力済"))</f>
        <v>入力してください</v>
      </c>
      <c r="I35" s="36">
        <f>MAX(E45,C47)</f>
        <v>0</v>
      </c>
      <c r="J35" s="36">
        <f>E39</f>
        <v>0</v>
      </c>
      <c r="K35" s="36">
        <f>E44</f>
        <v>0</v>
      </c>
      <c r="L35" s="36">
        <f>F45</f>
        <v>0</v>
      </c>
    </row>
    <row r="36" spans="2:12" ht="18" customHeight="1" x14ac:dyDescent="0.15">
      <c r="C36" s="63"/>
      <c r="D36" s="13" t="s">
        <v>2</v>
      </c>
      <c r="E36" s="28"/>
      <c r="F36" s="41"/>
      <c r="J36" s="36"/>
    </row>
    <row r="37" spans="2:12" ht="18" customHeight="1" x14ac:dyDescent="0.15">
      <c r="C37" s="63"/>
      <c r="D37" s="13" t="s">
        <v>3</v>
      </c>
      <c r="E37" s="28"/>
      <c r="F37" s="41"/>
      <c r="J37" s="36"/>
    </row>
    <row r="38" spans="2:12" ht="18" customHeight="1" x14ac:dyDescent="0.15">
      <c r="C38" s="64"/>
      <c r="D38" s="22" t="s">
        <v>4</v>
      </c>
      <c r="E38" s="29"/>
      <c r="F38" s="42"/>
      <c r="J38" s="36"/>
    </row>
    <row r="39" spans="2:12" ht="18" customHeight="1" thickBot="1" x14ac:dyDescent="0.2">
      <c r="C39" s="65"/>
      <c r="D39" s="18" t="s">
        <v>70</v>
      </c>
      <c r="E39" s="30">
        <f>SUM(E35:E38)</f>
        <v>0</v>
      </c>
      <c r="F39" s="43">
        <f>SUM(F35:F38)</f>
        <v>0</v>
      </c>
    </row>
    <row r="40" spans="2:12" ht="18" customHeight="1" thickTop="1" x14ac:dyDescent="0.15">
      <c r="C40" s="66" t="s">
        <v>12</v>
      </c>
      <c r="D40" s="14" t="s">
        <v>1</v>
      </c>
      <c r="E40" s="31"/>
      <c r="F40" s="44"/>
    </row>
    <row r="41" spans="2:12" ht="18" customHeight="1" x14ac:dyDescent="0.15">
      <c r="C41" s="63"/>
      <c r="D41" s="13" t="s">
        <v>2</v>
      </c>
      <c r="E41" s="28"/>
      <c r="F41" s="41"/>
    </row>
    <row r="42" spans="2:12" ht="18" customHeight="1" x14ac:dyDescent="0.15">
      <c r="C42" s="63"/>
      <c r="D42" s="13" t="s">
        <v>3</v>
      </c>
      <c r="E42" s="28"/>
      <c r="F42" s="41"/>
    </row>
    <row r="43" spans="2:12" ht="18" customHeight="1" x14ac:dyDescent="0.15">
      <c r="C43" s="63"/>
      <c r="D43" s="22" t="s">
        <v>4</v>
      </c>
      <c r="E43" s="29"/>
      <c r="F43" s="42"/>
    </row>
    <row r="44" spans="2:12" ht="18" customHeight="1" x14ac:dyDescent="0.15">
      <c r="C44" s="63"/>
      <c r="D44" s="17" t="s">
        <v>70</v>
      </c>
      <c r="E44" s="26">
        <f>SUM(E40:E43)</f>
        <v>0</v>
      </c>
      <c r="F44" s="45">
        <f>SUM(F40:F43)</f>
        <v>0</v>
      </c>
    </row>
    <row r="45" spans="2:12" ht="18" customHeight="1" x14ac:dyDescent="0.15">
      <c r="C45" s="62" t="s">
        <v>98</v>
      </c>
      <c r="D45" s="62"/>
      <c r="E45" s="21">
        <f>E39+E44</f>
        <v>0</v>
      </c>
      <c r="F45" s="46">
        <f>F39+F44</f>
        <v>0</v>
      </c>
    </row>
    <row r="46" spans="2:12" ht="18" customHeight="1" x14ac:dyDescent="0.15">
      <c r="C46" s="1" t="s">
        <v>102</v>
      </c>
      <c r="D46" s="11"/>
      <c r="E46" s="11"/>
      <c r="F46" s="4"/>
      <c r="G46" s="4"/>
    </row>
    <row r="47" spans="2:12" ht="18" customHeight="1" x14ac:dyDescent="0.15">
      <c r="C47" s="15"/>
      <c r="D47" s="1" t="s">
        <v>49</v>
      </c>
      <c r="E47" s="4"/>
      <c r="F47" s="4"/>
      <c r="G47" s="4"/>
    </row>
    <row r="48" spans="2:12" ht="18" customHeight="1" x14ac:dyDescent="0.15">
      <c r="D48" s="4"/>
      <c r="E48" s="4"/>
      <c r="F48" s="4"/>
      <c r="G48" s="4"/>
    </row>
    <row r="49" spans="2:12" ht="18" customHeight="1" x14ac:dyDescent="0.15">
      <c r="B49" s="3" t="s">
        <v>62</v>
      </c>
    </row>
    <row r="50" spans="2:12" ht="9.75" customHeight="1" x14ac:dyDescent="0.15">
      <c r="B50" s="3"/>
    </row>
    <row r="51" spans="2:12" ht="18" customHeight="1" x14ac:dyDescent="0.15">
      <c r="C51" s="54" t="s">
        <v>52</v>
      </c>
      <c r="D51" s="55"/>
      <c r="E51" s="26" t="s">
        <v>63</v>
      </c>
      <c r="F51" s="32" t="s">
        <v>45</v>
      </c>
      <c r="G51" s="37" t="s">
        <v>93</v>
      </c>
      <c r="I51" s="10" t="s">
        <v>89</v>
      </c>
      <c r="J51" s="10" t="s">
        <v>90</v>
      </c>
      <c r="K51" s="10" t="s">
        <v>91</v>
      </c>
      <c r="L51" s="10" t="s">
        <v>92</v>
      </c>
    </row>
    <row r="52" spans="2:12" ht="18" customHeight="1" x14ac:dyDescent="0.15">
      <c r="C52" s="63" t="s">
        <v>11</v>
      </c>
      <c r="D52" s="12" t="s">
        <v>1</v>
      </c>
      <c r="E52" s="27"/>
      <c r="F52" s="40"/>
      <c r="G52" s="24" t="str">
        <f>IF(I52=0,"入力してください",IF(I52&lt;L52,"誤りがあります","入力済"))</f>
        <v>入力してください</v>
      </c>
      <c r="I52" s="36">
        <f>MAX(E62,C64)</f>
        <v>0</v>
      </c>
      <c r="J52" s="36">
        <f>E56</f>
        <v>0</v>
      </c>
      <c r="K52" s="36">
        <f>E61</f>
        <v>0</v>
      </c>
      <c r="L52" s="36">
        <f>F62</f>
        <v>0</v>
      </c>
    </row>
    <row r="53" spans="2:12" ht="18" customHeight="1" x14ac:dyDescent="0.15">
      <c r="C53" s="63"/>
      <c r="D53" s="13" t="s">
        <v>2</v>
      </c>
      <c r="E53" s="28"/>
      <c r="F53" s="41"/>
      <c r="J53" s="36"/>
    </row>
    <row r="54" spans="2:12" ht="18" customHeight="1" x14ac:dyDescent="0.15">
      <c r="C54" s="63"/>
      <c r="D54" s="13" t="s">
        <v>3</v>
      </c>
      <c r="E54" s="28"/>
      <c r="F54" s="41"/>
      <c r="J54" s="36"/>
    </row>
    <row r="55" spans="2:12" ht="18" customHeight="1" x14ac:dyDescent="0.15">
      <c r="C55" s="64"/>
      <c r="D55" s="22" t="s">
        <v>4</v>
      </c>
      <c r="E55" s="29"/>
      <c r="F55" s="42"/>
      <c r="J55" s="36"/>
    </row>
    <row r="56" spans="2:12" ht="18" customHeight="1" thickBot="1" x14ac:dyDescent="0.2">
      <c r="C56" s="65"/>
      <c r="D56" s="18" t="s">
        <v>70</v>
      </c>
      <c r="E56" s="30">
        <f>SUM(E52:E55)</f>
        <v>0</v>
      </c>
      <c r="F56" s="43">
        <f>SUM(F52:F55)</f>
        <v>0</v>
      </c>
    </row>
    <row r="57" spans="2:12" ht="18" customHeight="1" thickTop="1" x14ac:dyDescent="0.15">
      <c r="C57" s="66" t="s">
        <v>12</v>
      </c>
      <c r="D57" s="14" t="s">
        <v>1</v>
      </c>
      <c r="E57" s="31"/>
      <c r="F57" s="44"/>
    </row>
    <row r="58" spans="2:12" ht="18" customHeight="1" x14ac:dyDescent="0.15">
      <c r="C58" s="63"/>
      <c r="D58" s="13" t="s">
        <v>2</v>
      </c>
      <c r="E58" s="28"/>
      <c r="F58" s="41"/>
    </row>
    <row r="59" spans="2:12" ht="18" customHeight="1" x14ac:dyDescent="0.15">
      <c r="C59" s="63"/>
      <c r="D59" s="13" t="s">
        <v>3</v>
      </c>
      <c r="E59" s="28"/>
      <c r="F59" s="41"/>
    </row>
    <row r="60" spans="2:12" ht="18" customHeight="1" x14ac:dyDescent="0.15">
      <c r="C60" s="63"/>
      <c r="D60" s="22" t="s">
        <v>4</v>
      </c>
      <c r="E60" s="29"/>
      <c r="F60" s="42"/>
    </row>
    <row r="61" spans="2:12" ht="18" customHeight="1" x14ac:dyDescent="0.15">
      <c r="C61" s="63"/>
      <c r="D61" s="17" t="s">
        <v>70</v>
      </c>
      <c r="E61" s="26">
        <f>SUM(E57:E60)</f>
        <v>0</v>
      </c>
      <c r="F61" s="45">
        <f>SUM(F57:F60)</f>
        <v>0</v>
      </c>
    </row>
    <row r="62" spans="2:12" ht="18" customHeight="1" x14ac:dyDescent="0.15">
      <c r="C62" s="62" t="s">
        <v>99</v>
      </c>
      <c r="D62" s="62"/>
      <c r="E62" s="21">
        <f>E56+E61</f>
        <v>0</v>
      </c>
      <c r="F62" s="46">
        <f>F56+F61</f>
        <v>0</v>
      </c>
    </row>
    <row r="63" spans="2:12" ht="18" customHeight="1" x14ac:dyDescent="0.15">
      <c r="C63" s="1" t="s">
        <v>103</v>
      </c>
      <c r="D63" s="11"/>
      <c r="E63" s="11"/>
      <c r="F63" s="4"/>
      <c r="G63" s="4"/>
    </row>
    <row r="64" spans="2:12" ht="18" customHeight="1" x14ac:dyDescent="0.15">
      <c r="C64" s="15"/>
      <c r="D64" s="1" t="s">
        <v>49</v>
      </c>
      <c r="E64" s="4"/>
      <c r="F64" s="4"/>
      <c r="G64" s="4"/>
    </row>
    <row r="65" spans="3:7" ht="18" customHeight="1" x14ac:dyDescent="0.15">
      <c r="D65" s="4"/>
      <c r="E65" s="4"/>
      <c r="F65" s="4"/>
      <c r="G65" s="4"/>
    </row>
    <row r="66" spans="3:7" s="10" customFormat="1" ht="18" customHeight="1" x14ac:dyDescent="0.15">
      <c r="C66" s="49" t="s">
        <v>57</v>
      </c>
      <c r="D66" s="4"/>
      <c r="E66" s="4"/>
      <c r="F66" s="4"/>
      <c r="G66" s="4"/>
    </row>
    <row r="67" spans="3:7" s="10" customFormat="1" ht="18" customHeight="1" x14ac:dyDescent="0.15">
      <c r="C67" s="10" t="s">
        <v>88</v>
      </c>
    </row>
    <row r="68" spans="3:7" s="10" customFormat="1" ht="18" customHeight="1" x14ac:dyDescent="0.15">
      <c r="C68" s="10" t="s">
        <v>86</v>
      </c>
    </row>
    <row r="69" spans="3:7" s="10" customFormat="1" ht="18" customHeight="1" x14ac:dyDescent="0.15">
      <c r="C69" s="10" t="s">
        <v>87</v>
      </c>
    </row>
    <row r="70" spans="3:7" s="10" customFormat="1" ht="18" customHeight="1" x14ac:dyDescent="0.15"/>
    <row r="71" spans="3:7" s="10" customFormat="1" ht="18" customHeight="1" x14ac:dyDescent="0.15">
      <c r="C71" s="25" t="s">
        <v>84</v>
      </c>
    </row>
    <row r="72" spans="3:7" s="10" customFormat="1" ht="18" customHeight="1" x14ac:dyDescent="0.15"/>
    <row r="73" spans="3:7" s="10" customFormat="1" ht="18" customHeight="1" x14ac:dyDescent="0.15">
      <c r="C73" s="50" t="s">
        <v>78</v>
      </c>
      <c r="D73" s="5" t="s">
        <v>79</v>
      </c>
      <c r="E73" s="5" t="s">
        <v>80</v>
      </c>
      <c r="F73" s="5" t="s">
        <v>81</v>
      </c>
      <c r="G73" s="5" t="s">
        <v>82</v>
      </c>
    </row>
    <row r="74" spans="3:7" s="10" customFormat="1" ht="18" customHeight="1" x14ac:dyDescent="0.15">
      <c r="C74" s="20" t="s">
        <v>73</v>
      </c>
      <c r="D74" s="35">
        <f>I35</f>
        <v>0</v>
      </c>
      <c r="E74" s="35">
        <f>J35</f>
        <v>0</v>
      </c>
      <c r="F74" s="35">
        <f>K35</f>
        <v>0</v>
      </c>
      <c r="G74" s="35">
        <f>L35</f>
        <v>0</v>
      </c>
    </row>
    <row r="75" spans="3:7" s="10" customFormat="1" ht="18" customHeight="1" x14ac:dyDescent="0.15">
      <c r="C75" s="20" t="s">
        <v>74</v>
      </c>
      <c r="D75" s="35">
        <f>I26</f>
        <v>0</v>
      </c>
      <c r="E75" s="35">
        <f>J26</f>
        <v>0</v>
      </c>
      <c r="F75" s="35">
        <f>K26</f>
        <v>0</v>
      </c>
      <c r="G75" s="35">
        <f>L26</f>
        <v>0</v>
      </c>
    </row>
    <row r="76" spans="3:7" s="10" customFormat="1" ht="18" customHeight="1" x14ac:dyDescent="0.15">
      <c r="C76" s="23" t="s">
        <v>75</v>
      </c>
      <c r="D76" s="51" t="str">
        <f>IFERROR(D74/D75,"")</f>
        <v/>
      </c>
      <c r="E76" s="51" t="str">
        <f t="shared" ref="E76:G76" si="0">IFERROR(E74/E75,"")</f>
        <v/>
      </c>
      <c r="F76" s="51" t="str">
        <f t="shared" si="0"/>
        <v/>
      </c>
      <c r="G76" s="51" t="str">
        <f t="shared" si="0"/>
        <v/>
      </c>
    </row>
    <row r="77" spans="3:7" s="10" customFormat="1" ht="18" customHeight="1" x14ac:dyDescent="0.15"/>
    <row r="78" spans="3:7" s="10" customFormat="1" ht="18" customHeight="1" x14ac:dyDescent="0.15"/>
    <row r="79" spans="3:7" s="10" customFormat="1" ht="18" customHeight="1" x14ac:dyDescent="0.15">
      <c r="C79" s="25" t="s">
        <v>85</v>
      </c>
    </row>
    <row r="80" spans="3:7" s="10" customFormat="1" ht="18" customHeight="1" x14ac:dyDescent="0.15"/>
    <row r="81" spans="2:10" s="10" customFormat="1" ht="18" customHeight="1" x14ac:dyDescent="0.15">
      <c r="C81" s="50" t="s">
        <v>83</v>
      </c>
      <c r="D81" s="5" t="s">
        <v>79</v>
      </c>
      <c r="E81" s="5" t="s">
        <v>80</v>
      </c>
      <c r="F81" s="5" t="s">
        <v>81</v>
      </c>
      <c r="G81" s="5" t="s">
        <v>82</v>
      </c>
    </row>
    <row r="82" spans="2:10" s="10" customFormat="1" ht="18" customHeight="1" x14ac:dyDescent="0.15">
      <c r="C82" s="5" t="s">
        <v>76</v>
      </c>
      <c r="D82" s="35">
        <f>I52</f>
        <v>0</v>
      </c>
      <c r="E82" s="35">
        <f>J52</f>
        <v>0</v>
      </c>
      <c r="F82" s="35">
        <f>K52</f>
        <v>0</v>
      </c>
      <c r="G82" s="35">
        <f>L52</f>
        <v>0</v>
      </c>
    </row>
    <row r="83" spans="2:10" s="10" customFormat="1" ht="18" customHeight="1" x14ac:dyDescent="0.15">
      <c r="C83" s="5" t="s">
        <v>77</v>
      </c>
      <c r="D83" s="35">
        <f>I17</f>
        <v>0</v>
      </c>
      <c r="E83" s="35">
        <f>J17</f>
        <v>0</v>
      </c>
      <c r="F83" s="35">
        <f>K17</f>
        <v>0</v>
      </c>
      <c r="G83" s="35">
        <f>L17</f>
        <v>0</v>
      </c>
    </row>
    <row r="84" spans="2:10" s="10" customFormat="1" ht="18" customHeight="1" x14ac:dyDescent="0.15">
      <c r="C84" s="24" t="s">
        <v>83</v>
      </c>
      <c r="D84" s="51" t="str">
        <f>IFERROR(D82/D83,"")</f>
        <v/>
      </c>
      <c r="E84" s="51" t="str">
        <f t="shared" ref="E84:G84" si="1">IFERROR(E82/E83,"")</f>
        <v/>
      </c>
      <c r="F84" s="51" t="str">
        <f t="shared" si="1"/>
        <v/>
      </c>
      <c r="G84" s="51" t="str">
        <f t="shared" si="1"/>
        <v/>
      </c>
    </row>
    <row r="85" spans="2:10" s="10" customFormat="1" ht="18" customHeight="1" x14ac:dyDescent="0.15"/>
    <row r="86" spans="2:10" ht="18" customHeight="1" x14ac:dyDescent="0.15">
      <c r="B86" s="3" t="s">
        <v>69</v>
      </c>
    </row>
    <row r="88" spans="2:10" ht="18.75" customHeight="1" x14ac:dyDescent="0.15">
      <c r="C88" s="56" t="s">
        <v>13</v>
      </c>
      <c r="D88" s="57"/>
      <c r="E88" s="58"/>
      <c r="F88" s="7" t="s">
        <v>53</v>
      </c>
      <c r="G88" s="32" t="s">
        <v>45</v>
      </c>
      <c r="I88" s="10" t="s">
        <v>94</v>
      </c>
      <c r="J88" s="10" t="s">
        <v>97</v>
      </c>
    </row>
    <row r="89" spans="2:10" ht="18.75" customHeight="1" x14ac:dyDescent="0.15">
      <c r="C89" s="59" t="s">
        <v>7</v>
      </c>
      <c r="D89" s="60"/>
      <c r="E89" s="61"/>
      <c r="F89" s="7"/>
      <c r="G89" s="48"/>
      <c r="I89" s="10">
        <f>SUM(F89:F124)</f>
        <v>0</v>
      </c>
      <c r="J89" s="10">
        <f>SUM(G89:G124)</f>
        <v>0</v>
      </c>
    </row>
    <row r="90" spans="2:10" ht="18.75" customHeight="1" x14ac:dyDescent="0.15">
      <c r="C90" s="59" t="s">
        <v>14</v>
      </c>
      <c r="D90" s="60"/>
      <c r="E90" s="61"/>
      <c r="F90" s="7"/>
      <c r="G90" s="48"/>
    </row>
    <row r="91" spans="2:10" ht="18.75" customHeight="1" x14ac:dyDescent="0.15">
      <c r="C91" s="59" t="s">
        <v>8</v>
      </c>
      <c r="D91" s="60"/>
      <c r="E91" s="61"/>
      <c r="F91" s="7"/>
      <c r="G91" s="48"/>
    </row>
    <row r="92" spans="2:10" ht="18.75" customHeight="1" x14ac:dyDescent="0.15">
      <c r="C92" s="59" t="s">
        <v>15</v>
      </c>
      <c r="D92" s="60"/>
      <c r="E92" s="61"/>
      <c r="F92" s="7"/>
      <c r="G92" s="48"/>
    </row>
    <row r="93" spans="2:10" ht="18.75" customHeight="1" x14ac:dyDescent="0.15">
      <c r="C93" s="59" t="s">
        <v>16</v>
      </c>
      <c r="D93" s="60"/>
      <c r="E93" s="61"/>
      <c r="F93" s="7"/>
      <c r="G93" s="48"/>
    </row>
    <row r="94" spans="2:10" ht="18.75" customHeight="1" x14ac:dyDescent="0.15">
      <c r="C94" s="59" t="s">
        <v>17</v>
      </c>
      <c r="D94" s="60"/>
      <c r="E94" s="61"/>
      <c r="F94" s="7"/>
      <c r="G94" s="48"/>
    </row>
    <row r="95" spans="2:10" ht="18.75" customHeight="1" x14ac:dyDescent="0.15">
      <c r="C95" s="59" t="s">
        <v>18</v>
      </c>
      <c r="D95" s="60"/>
      <c r="E95" s="61"/>
      <c r="F95" s="7"/>
      <c r="G95" s="48"/>
    </row>
    <row r="96" spans="2:10" ht="18.75" customHeight="1" x14ac:dyDescent="0.15">
      <c r="C96" s="59" t="s">
        <v>19</v>
      </c>
      <c r="D96" s="60"/>
      <c r="E96" s="61"/>
      <c r="F96" s="7"/>
      <c r="G96" s="48"/>
    </row>
    <row r="97" spans="3:7" ht="18.75" customHeight="1" x14ac:dyDescent="0.15">
      <c r="C97" s="59" t="s">
        <v>20</v>
      </c>
      <c r="D97" s="60"/>
      <c r="E97" s="61"/>
      <c r="F97" s="7"/>
      <c r="G97" s="48"/>
    </row>
    <row r="98" spans="3:7" ht="18.75" customHeight="1" x14ac:dyDescent="0.15">
      <c r="C98" s="59" t="s">
        <v>6</v>
      </c>
      <c r="D98" s="60"/>
      <c r="E98" s="61"/>
      <c r="F98" s="7"/>
      <c r="G98" s="48"/>
    </row>
    <row r="99" spans="3:7" ht="18.75" customHeight="1" x14ac:dyDescent="0.15">
      <c r="C99" s="59" t="s">
        <v>65</v>
      </c>
      <c r="D99" s="60"/>
      <c r="E99" s="61"/>
      <c r="F99" s="7"/>
      <c r="G99" s="48"/>
    </row>
    <row r="100" spans="3:7" ht="18.75" customHeight="1" x14ac:dyDescent="0.15">
      <c r="C100" s="59" t="s">
        <v>21</v>
      </c>
      <c r="D100" s="60"/>
      <c r="E100" s="61"/>
      <c r="F100" s="7"/>
      <c r="G100" s="48"/>
    </row>
    <row r="101" spans="3:7" ht="18.75" customHeight="1" x14ac:dyDescent="0.15">
      <c r="C101" s="59" t="s">
        <v>22</v>
      </c>
      <c r="D101" s="60"/>
      <c r="E101" s="61"/>
      <c r="F101" s="7"/>
      <c r="G101" s="48"/>
    </row>
    <row r="102" spans="3:7" ht="18.75" customHeight="1" x14ac:dyDescent="0.15">
      <c r="C102" s="59" t="s">
        <v>23</v>
      </c>
      <c r="D102" s="60"/>
      <c r="E102" s="61"/>
      <c r="F102" s="7"/>
      <c r="G102" s="48"/>
    </row>
    <row r="103" spans="3:7" ht="18.75" customHeight="1" x14ac:dyDescent="0.15">
      <c r="C103" s="59" t="s">
        <v>24</v>
      </c>
      <c r="D103" s="60"/>
      <c r="E103" s="61"/>
      <c r="F103" s="7"/>
      <c r="G103" s="48"/>
    </row>
    <row r="104" spans="3:7" ht="18.75" customHeight="1" x14ac:dyDescent="0.15">
      <c r="C104" s="59" t="s">
        <v>27</v>
      </c>
      <c r="D104" s="60"/>
      <c r="E104" s="61"/>
      <c r="F104" s="7"/>
      <c r="G104" s="48"/>
    </row>
    <row r="105" spans="3:7" ht="18.75" customHeight="1" x14ac:dyDescent="0.15">
      <c r="C105" s="59" t="s">
        <v>25</v>
      </c>
      <c r="D105" s="60"/>
      <c r="E105" s="61"/>
      <c r="F105" s="7"/>
      <c r="G105" s="48"/>
    </row>
    <row r="106" spans="3:7" ht="18.75" customHeight="1" x14ac:dyDescent="0.15">
      <c r="C106" s="59" t="s">
        <v>26</v>
      </c>
      <c r="D106" s="60"/>
      <c r="E106" s="61"/>
      <c r="F106" s="7"/>
      <c r="G106" s="48"/>
    </row>
    <row r="107" spans="3:7" ht="18.75" customHeight="1" x14ac:dyDescent="0.15">
      <c r="C107" s="59" t="s">
        <v>28</v>
      </c>
      <c r="D107" s="60"/>
      <c r="E107" s="61"/>
      <c r="F107" s="7"/>
      <c r="G107" s="48"/>
    </row>
    <row r="108" spans="3:7" ht="18.75" customHeight="1" x14ac:dyDescent="0.15">
      <c r="C108" s="59" t="s">
        <v>29</v>
      </c>
      <c r="D108" s="60"/>
      <c r="E108" s="61"/>
      <c r="F108" s="7"/>
      <c r="G108" s="48"/>
    </row>
    <row r="109" spans="3:7" ht="18.75" customHeight="1" x14ac:dyDescent="0.15">
      <c r="C109" s="59" t="s">
        <v>30</v>
      </c>
      <c r="D109" s="60"/>
      <c r="E109" s="61"/>
      <c r="F109" s="7"/>
      <c r="G109" s="48"/>
    </row>
    <row r="110" spans="3:7" ht="18.75" customHeight="1" x14ac:dyDescent="0.15">
      <c r="C110" s="59" t="s">
        <v>31</v>
      </c>
      <c r="D110" s="60"/>
      <c r="E110" s="61"/>
      <c r="F110" s="7"/>
      <c r="G110" s="48"/>
    </row>
    <row r="111" spans="3:7" ht="18.75" customHeight="1" x14ac:dyDescent="0.15">
      <c r="C111" s="59" t="s">
        <v>32</v>
      </c>
      <c r="D111" s="60"/>
      <c r="E111" s="61"/>
      <c r="F111" s="7"/>
      <c r="G111" s="48"/>
    </row>
    <row r="112" spans="3:7" ht="18.75" customHeight="1" x14ac:dyDescent="0.15">
      <c r="C112" s="59" t="s">
        <v>33</v>
      </c>
      <c r="D112" s="60"/>
      <c r="E112" s="61"/>
      <c r="F112" s="7"/>
      <c r="G112" s="48"/>
    </row>
    <row r="113" spans="2:7" ht="18.75" customHeight="1" x14ac:dyDescent="0.15">
      <c r="C113" s="59" t="s">
        <v>34</v>
      </c>
      <c r="D113" s="60"/>
      <c r="E113" s="61"/>
      <c r="F113" s="7"/>
      <c r="G113" s="48"/>
    </row>
    <row r="114" spans="2:7" ht="18.75" customHeight="1" x14ac:dyDescent="0.15">
      <c r="C114" s="59" t="s">
        <v>35</v>
      </c>
      <c r="D114" s="60"/>
      <c r="E114" s="61"/>
      <c r="F114" s="7"/>
      <c r="G114" s="48"/>
    </row>
    <row r="115" spans="2:7" ht="18.75" customHeight="1" x14ac:dyDescent="0.15">
      <c r="C115" s="59" t="s">
        <v>36</v>
      </c>
      <c r="D115" s="60"/>
      <c r="E115" s="61"/>
      <c r="F115" s="7"/>
      <c r="G115" s="48"/>
    </row>
    <row r="116" spans="2:7" ht="18.75" customHeight="1" x14ac:dyDescent="0.15">
      <c r="C116" s="59" t="s">
        <v>37</v>
      </c>
      <c r="D116" s="60"/>
      <c r="E116" s="61"/>
      <c r="F116" s="7"/>
      <c r="G116" s="48"/>
    </row>
    <row r="117" spans="2:7" ht="18.75" customHeight="1" x14ac:dyDescent="0.15">
      <c r="C117" s="59" t="s">
        <v>38</v>
      </c>
      <c r="D117" s="60"/>
      <c r="E117" s="61"/>
      <c r="F117" s="7"/>
      <c r="G117" s="48"/>
    </row>
    <row r="118" spans="2:7" ht="18.75" customHeight="1" x14ac:dyDescent="0.15">
      <c r="C118" s="59" t="s">
        <v>39</v>
      </c>
      <c r="D118" s="60"/>
      <c r="E118" s="61"/>
      <c r="F118" s="7"/>
      <c r="G118" s="48"/>
    </row>
    <row r="119" spans="2:7" ht="18.75" customHeight="1" x14ac:dyDescent="0.15">
      <c r="C119" s="59" t="s">
        <v>40</v>
      </c>
      <c r="D119" s="60"/>
      <c r="E119" s="61"/>
      <c r="F119" s="7"/>
      <c r="G119" s="48"/>
    </row>
    <row r="120" spans="2:7" ht="18.75" customHeight="1" x14ac:dyDescent="0.15">
      <c r="C120" s="59" t="s">
        <v>41</v>
      </c>
      <c r="D120" s="60"/>
      <c r="E120" s="61"/>
      <c r="F120" s="7"/>
      <c r="G120" s="48"/>
    </row>
    <row r="121" spans="2:7" ht="18.75" customHeight="1" x14ac:dyDescent="0.15">
      <c r="C121" s="59" t="s">
        <v>64</v>
      </c>
      <c r="D121" s="60"/>
      <c r="E121" s="61"/>
      <c r="F121" s="7"/>
      <c r="G121" s="48"/>
    </row>
    <row r="122" spans="2:7" ht="18.75" customHeight="1" x14ac:dyDescent="0.15">
      <c r="C122" s="59" t="s">
        <v>72</v>
      </c>
      <c r="D122" s="60"/>
      <c r="E122" s="61"/>
      <c r="F122" s="7"/>
      <c r="G122" s="48"/>
    </row>
    <row r="123" spans="2:7" ht="18.75" customHeight="1" x14ac:dyDescent="0.15">
      <c r="C123" s="59" t="s">
        <v>71</v>
      </c>
      <c r="D123" s="60"/>
      <c r="E123" s="61"/>
      <c r="F123" s="7"/>
      <c r="G123" s="48"/>
    </row>
    <row r="124" spans="2:7" ht="18.75" customHeight="1" x14ac:dyDescent="0.15">
      <c r="C124" s="59" t="s">
        <v>9</v>
      </c>
      <c r="D124" s="60"/>
      <c r="E124" s="61"/>
      <c r="F124" s="7"/>
      <c r="G124" s="48"/>
    </row>
    <row r="125" spans="2:7" ht="18" customHeight="1" x14ac:dyDescent="0.15">
      <c r="C125" s="1" t="s">
        <v>54</v>
      </c>
    </row>
    <row r="126" spans="2:7" ht="18" customHeight="1" x14ac:dyDescent="0.15">
      <c r="B126" s="6" t="s">
        <v>10</v>
      </c>
      <c r="C126" s="10"/>
      <c r="D126" s="10"/>
      <c r="E126" s="10"/>
      <c r="F126" s="10"/>
      <c r="G126" s="10"/>
    </row>
    <row r="127" spans="2:7" ht="18" customHeight="1" x14ac:dyDescent="0.15">
      <c r="B127" s="6" t="s">
        <v>10</v>
      </c>
      <c r="C127" s="10"/>
      <c r="D127" s="10"/>
      <c r="E127" s="10"/>
      <c r="F127" s="10"/>
      <c r="G127" s="10"/>
    </row>
    <row r="128" spans="2:7" ht="18" customHeight="1" x14ac:dyDescent="0.15">
      <c r="B128" s="6" t="s">
        <v>10</v>
      </c>
    </row>
    <row r="129" spans="2:2" ht="18" customHeight="1" x14ac:dyDescent="0.15">
      <c r="B129" s="6" t="s">
        <v>10</v>
      </c>
    </row>
    <row r="130" spans="2:2" ht="18" customHeight="1" x14ac:dyDescent="0.15">
      <c r="B130" s="6" t="s">
        <v>10</v>
      </c>
    </row>
    <row r="131" spans="2:2" ht="18" customHeight="1" x14ac:dyDescent="0.15">
      <c r="B131" s="6" t="s">
        <v>10</v>
      </c>
    </row>
    <row r="132" spans="2:2" ht="18" customHeight="1" x14ac:dyDescent="0.15">
      <c r="B132" s="6" t="s">
        <v>10</v>
      </c>
    </row>
  </sheetData>
  <sheetProtection sheet="1" objects="1" scenarios="1"/>
  <protectedRanges>
    <protectedRange sqref="D3:D7 D17:E18 C21 D26:E27 C30 E35:F38 E40:F43 C47 E52:F55 E57:F60 C64 F89:G124 C126:G127" name="範囲1"/>
  </protectedRanges>
  <mergeCells count="46">
    <mergeCell ref="C119:E119"/>
    <mergeCell ref="C120:E120"/>
    <mergeCell ref="C124:E124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5:E105"/>
    <mergeCell ref="C106:E106"/>
    <mergeCell ref="C107:E107"/>
    <mergeCell ref="C108:E108"/>
    <mergeCell ref="C45:D4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57:C61"/>
    <mergeCell ref="A1:H1"/>
    <mergeCell ref="C51:D51"/>
    <mergeCell ref="C88:E88"/>
    <mergeCell ref="C89:E89"/>
    <mergeCell ref="C62:D62"/>
    <mergeCell ref="C35:C39"/>
    <mergeCell ref="C40:C44"/>
    <mergeCell ref="C34:D34"/>
    <mergeCell ref="C52:C56"/>
  </mergeCells>
  <phoneticPr fontId="1"/>
  <conditionalFormatting sqref="D17:E18 C21">
    <cfRule type="expression" dxfId="12" priority="9">
      <formula>$I$17=0</formula>
    </cfRule>
  </conditionalFormatting>
  <conditionalFormatting sqref="D26:E27 C30">
    <cfRule type="expression" dxfId="11" priority="8">
      <formula>$I$26=0</formula>
    </cfRule>
  </conditionalFormatting>
  <conditionalFormatting sqref="E35:F38 E40:F43 C47">
    <cfRule type="expression" dxfId="10" priority="7">
      <formula>$I$35=0</formula>
    </cfRule>
  </conditionalFormatting>
  <conditionalFormatting sqref="E52:F55 E57:F60 C64">
    <cfRule type="expression" dxfId="9" priority="6">
      <formula>$I$52=0</formula>
    </cfRule>
  </conditionalFormatting>
  <conditionalFormatting sqref="F17">
    <cfRule type="beginsWith" dxfId="8" priority="4" operator="beginsWith" text="入力してください">
      <formula>LEFT(F17,LEN("入力してください"))="入力してください"</formula>
    </cfRule>
    <cfRule type="beginsWith" dxfId="7" priority="14" operator="beginsWith" text="誤りがあります">
      <formula>LEFT(F17,LEN("誤りがあります"))="誤りがあります"</formula>
    </cfRule>
  </conditionalFormatting>
  <conditionalFormatting sqref="F26">
    <cfRule type="beginsWith" dxfId="6" priority="3" operator="beginsWith" text="入力してください">
      <formula>LEFT(F26,LEN("入力してください"))="入力してください"</formula>
    </cfRule>
    <cfRule type="beginsWith" dxfId="5" priority="13" operator="beginsWith" text="誤りがあります">
      <formula>LEFT(F26,LEN("誤りがあります"))="誤りがあります"</formula>
    </cfRule>
  </conditionalFormatting>
  <conditionalFormatting sqref="F89:G124">
    <cfRule type="expression" dxfId="4" priority="5">
      <formula>$I$89=0</formula>
    </cfRule>
  </conditionalFormatting>
  <conditionalFormatting sqref="G35">
    <cfRule type="beginsWith" dxfId="3" priority="2" operator="beginsWith" text="入力してください">
      <formula>LEFT(G35,LEN("入力してください"))="入力してください"</formula>
    </cfRule>
    <cfRule type="beginsWith" dxfId="2" priority="12" operator="beginsWith" text="誤りがあります">
      <formula>LEFT(G35,LEN("誤りがあります"))="誤りがあります"</formula>
    </cfRule>
  </conditionalFormatting>
  <conditionalFormatting sqref="G52">
    <cfRule type="beginsWith" dxfId="1" priority="1" operator="beginsWith" text="入力してください">
      <formula>LEFT(G52,LEN("入力してください"))="入力してください"</formula>
    </cfRule>
    <cfRule type="beginsWith" dxfId="0" priority="11" operator="beginsWith" text="誤りがあります">
      <formula>LEFT(G52,LEN("誤りがあります"))="誤りがあります"</formula>
    </cfRule>
  </conditionalFormatting>
  <pageMargins left="0.23622047244094491" right="0.23622047244094491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自動計算あり</vt:lpstr>
      <vt:lpstr>自動計算あり!Print_Area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2025-07-04T09:19:41Z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/>
  </property>
  <property fmtid="{D5CDD505-2E9C-101B-9397-08002B2CF9AE}" pid="3" name="Workbook type">
    <vt:lpwstr/>
  </property>
  <property fmtid="{D5CDD505-2E9C-101B-9397-08002B2CF9AE}" pid="4" name="Workbook version">
    <vt:lpwstr/>
  </property>
</Properties>
</file>